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20730" windowHeight="10875"/>
  </bookViews>
  <sheets>
    <sheet name="List3" sheetId="3" r:id="rId1"/>
  </sheets>
  <calcPr calcId="145621"/>
</workbook>
</file>

<file path=xl/calcChain.xml><?xml version="1.0" encoding="utf-8"?>
<calcChain xmlns="http://schemas.openxmlformats.org/spreadsheetml/2006/main">
  <c r="E20" i="3" l="1"/>
  <c r="E43" i="3"/>
  <c r="E65" i="3"/>
  <c r="A20" i="3"/>
  <c r="B20" i="3"/>
  <c r="E4" i="3"/>
  <c r="B65" i="3"/>
  <c r="A65" i="3"/>
  <c r="B43" i="3"/>
  <c r="A43" i="3"/>
  <c r="A4" i="3"/>
  <c r="B4" i="3"/>
  <c r="C47" i="3" l="1"/>
  <c r="C49" i="3"/>
  <c r="C46" i="3"/>
  <c r="C50" i="3"/>
  <c r="C25" i="3"/>
  <c r="C7" i="3"/>
  <c r="C74" i="3"/>
  <c r="C69" i="3"/>
  <c r="C73" i="3"/>
  <c r="C68" i="3"/>
  <c r="C72" i="3"/>
  <c r="C71" i="3"/>
  <c r="C70" i="3"/>
  <c r="C48" i="3"/>
  <c r="C9" i="3"/>
  <c r="C23" i="3"/>
  <c r="C8" i="3"/>
  <c r="C28" i="3"/>
  <c r="C27" i="3"/>
  <c r="C26" i="3"/>
  <c r="C24" i="3"/>
</calcChain>
</file>

<file path=xl/sharedStrings.xml><?xml version="1.0" encoding="utf-8"?>
<sst xmlns="http://schemas.openxmlformats.org/spreadsheetml/2006/main" count="65" uniqueCount="18">
  <si>
    <t>HODNOTA</t>
  </si>
  <si>
    <t>cm</t>
  </si>
  <si>
    <t>zvětšení</t>
  </si>
  <si>
    <t>vzdálenost</t>
  </si>
  <si>
    <t>x</t>
  </si>
  <si>
    <t>m</t>
  </si>
  <si>
    <t>B</t>
  </si>
  <si>
    <t>C</t>
  </si>
  <si>
    <t>D</t>
  </si>
  <si>
    <t>sloupec MOA</t>
  </si>
  <si>
    <t>hodnota MOA</t>
  </si>
  <si>
    <t>sloupec cm</t>
  </si>
  <si>
    <t>kolik cm zakryje na terči daný rozměr při zadané vzdálenosti a zadaném zvětšení puškohledu</t>
  </si>
  <si>
    <t>A</t>
  </si>
  <si>
    <t>E</t>
  </si>
  <si>
    <t>F</t>
  </si>
  <si>
    <t>G</t>
  </si>
  <si>
    <t>MOA 10x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</si>
</sst>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6"/>
      <color rgb="FFFF000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7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Protection="1"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8" fillId="3" borderId="19" xfId="0" applyFont="1" applyFill="1" applyBorder="1" applyAlignment="1" applyProtection="1">
      <alignment horizontal="center"/>
      <protection locked="0" hidden="1"/>
    </xf>
    <xf numFmtId="0" fontId="9" fillId="0" borderId="19" xfId="0" applyFont="1" applyBorder="1" applyProtection="1">
      <protection hidden="1"/>
    </xf>
    <xf numFmtId="0" fontId="3" fillId="0" borderId="19" xfId="0" applyFont="1" applyBorder="1" applyAlignment="1" applyProtection="1">
      <alignment horizontal="center"/>
      <protection hidden="1"/>
    </xf>
    <xf numFmtId="0" fontId="10" fillId="0" borderId="20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2" fillId="0" borderId="21" xfId="0" applyFont="1" applyFill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6" fillId="0" borderId="12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164" fontId="7" fillId="2" borderId="14" xfId="0" applyNumberFormat="1" applyFont="1" applyFill="1" applyBorder="1" applyAlignment="1" applyProtection="1">
      <alignment horizontal="center"/>
      <protection hidden="1"/>
    </xf>
    <xf numFmtId="0" fontId="6" fillId="0" borderId="15" xfId="0" applyFont="1" applyBorder="1" applyAlignment="1" applyProtection="1">
      <alignment horizontal="center"/>
      <protection hidden="1"/>
    </xf>
    <xf numFmtId="0" fontId="6" fillId="0" borderId="16" xfId="0" applyFont="1" applyBorder="1" applyAlignment="1" applyProtection="1">
      <alignment horizontal="center"/>
      <protection hidden="1"/>
    </xf>
    <xf numFmtId="164" fontId="7" fillId="2" borderId="17" xfId="0" applyNumberFormat="1" applyFont="1" applyFill="1" applyBorder="1" applyAlignment="1" applyProtection="1">
      <alignment horizontal="center"/>
      <protection hidden="1"/>
    </xf>
    <xf numFmtId="0" fontId="11" fillId="0" borderId="10" xfId="0" applyFont="1" applyFill="1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5" fillId="0" borderId="13" xfId="0" applyFont="1" applyBorder="1" applyAlignment="1" applyProtection="1">
      <alignment horizontal="center"/>
      <protection hidden="1"/>
    </xf>
    <xf numFmtId="0" fontId="6" fillId="0" borderId="12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6" fillId="0" borderId="16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164" fontId="7" fillId="0" borderId="0" xfId="0" applyNumberFormat="1" applyFont="1" applyFill="1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0" fillId="0" borderId="3" xfId="0" applyBorder="1" applyAlignment="1" applyProtection="1">
      <protection hidden="1"/>
    </xf>
    <xf numFmtId="0" fontId="0" fillId="0" borderId="4" xfId="0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8" xfId="0" applyBorder="1" applyAlignment="1" applyProtection="1">
      <protection hidden="1"/>
    </xf>
    <xf numFmtId="0" fontId="0" fillId="0" borderId="9" xfId="0" applyBorder="1" applyAlignment="1" applyProtection="1"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wrapText="1"/>
      <protection hidden="1"/>
    </xf>
    <xf numFmtId="0" fontId="11" fillId="0" borderId="12" xfId="0" applyFont="1" applyFill="1" applyBorder="1" applyAlignment="1" applyProtection="1">
      <alignment horizontal="center" vertical="center"/>
      <protection hidden="1"/>
    </xf>
    <xf numFmtId="0" fontId="11" fillId="0" borderId="15" xfId="0" applyFont="1" applyFill="1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left" vertical="center" wrapText="1"/>
      <protection hidden="1"/>
    </xf>
    <xf numFmtId="0" fontId="0" fillId="0" borderId="23" xfId="0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left" vertical="center" wrapText="1"/>
      <protection hidden="1"/>
    </xf>
    <xf numFmtId="0" fontId="0" fillId="0" borderId="25" xfId="0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0" fontId="0" fillId="0" borderId="6" xfId="0" applyBorder="1" applyAlignment="1" applyProtection="1">
      <alignment horizontal="left" vertical="center" wrapText="1"/>
      <protection hidden="1"/>
    </xf>
    <xf numFmtId="0" fontId="0" fillId="0" borderId="26" xfId="0" applyBorder="1" applyAlignment="1" applyProtection="1">
      <alignment horizontal="left" vertical="center" wrapText="1"/>
      <protection hidden="1"/>
    </xf>
    <xf numFmtId="0" fontId="0" fillId="0" borderId="8" xfId="0" applyBorder="1" applyAlignment="1" applyProtection="1">
      <alignment horizontal="left" vertical="center" wrapText="1"/>
      <protection hidden="1"/>
    </xf>
    <xf numFmtId="0" fontId="0" fillId="0" borderId="9" xfId="0" applyBorder="1" applyAlignment="1" applyProtection="1">
      <alignment horizontal="left" vertical="center" wrapText="1"/>
      <protection hidden="1"/>
    </xf>
    <xf numFmtId="0" fontId="0" fillId="0" borderId="11" xfId="0" applyBorder="1" applyAlignment="1" applyProtection="1">
      <protection hidden="1"/>
    </xf>
    <xf numFmtId="0" fontId="0" fillId="0" borderId="13" xfId="0" applyBorder="1" applyAlignment="1" applyProtection="1">
      <protection hidden="1"/>
    </xf>
    <xf numFmtId="0" fontId="0" fillId="0" borderId="2" xfId="0" applyBorder="1" applyAlignment="1" applyProtection="1">
      <protection hidden="1"/>
    </xf>
    <xf numFmtId="0" fontId="0" fillId="0" borderId="3" xfId="0" applyBorder="1" applyAlignment="1" applyProtection="1">
      <protection hidden="1"/>
    </xf>
    <xf numFmtId="0" fontId="0" fillId="0" borderId="4" xfId="0" applyBorder="1" applyAlignment="1" applyProtection="1">
      <protection hidden="1"/>
    </xf>
    <xf numFmtId="0" fontId="0" fillId="0" borderId="7" xfId="0" applyBorder="1" applyAlignment="1" applyProtection="1">
      <protection hidden="1"/>
    </xf>
    <xf numFmtId="0" fontId="0" fillId="0" borderId="8" xfId="0" applyBorder="1" applyAlignment="1" applyProtection="1">
      <protection hidden="1"/>
    </xf>
    <xf numFmtId="0" fontId="0" fillId="0" borderId="9" xfId="0" applyBorder="1" applyAlignment="1" applyProtection="1">
      <protection hidden="1"/>
    </xf>
    <xf numFmtId="0" fontId="0" fillId="0" borderId="22" xfId="0" applyBorder="1" applyAlignment="1" applyProtection="1">
      <alignment vertical="center" wrapText="1"/>
      <protection hidden="1"/>
    </xf>
    <xf numFmtId="0" fontId="0" fillId="0" borderId="23" xfId="0" applyBorder="1" applyAlignment="1" applyProtection="1">
      <alignment vertical="center" wrapText="1"/>
      <protection hidden="1"/>
    </xf>
    <xf numFmtId="0" fontId="0" fillId="0" borderId="24" xfId="0" applyBorder="1" applyAlignment="1" applyProtection="1">
      <alignment vertical="center" wrapText="1"/>
      <protection hidden="1"/>
    </xf>
    <xf numFmtId="0" fontId="0" fillId="0" borderId="25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0" fillId="0" borderId="26" xfId="0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vertical="center" wrapText="1"/>
      <protection hidden="1"/>
    </xf>
    <xf numFmtId="0" fontId="0" fillId="0" borderId="9" xfId="0" applyBorder="1" applyAlignment="1" applyProtection="1">
      <alignment vertical="center" wrapText="1"/>
      <protection hidden="1"/>
    </xf>
    <xf numFmtId="0" fontId="11" fillId="0" borderId="27" xfId="0" applyFont="1" applyFill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11" fillId="0" borderId="28" xfId="0" applyFont="1" applyFill="1" applyBorder="1" applyAlignment="1" applyProtection="1">
      <alignment horizontal="center" vertical="center"/>
      <protection hidden="1"/>
    </xf>
    <xf numFmtId="0" fontId="11" fillId="0" borderId="29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4" xfId="0" applyBorder="1" applyAlignment="1" applyProtection="1">
      <alignment horizontal="left" vertical="center" wrapText="1"/>
      <protection hidden="1"/>
    </xf>
    <xf numFmtId="0" fontId="0" fillId="0" borderId="16" xfId="0" applyBorder="1" applyAlignment="1" applyProtection="1">
      <alignment horizontal="left" vertical="center" wrapText="1"/>
      <protection hidden="1"/>
    </xf>
    <xf numFmtId="0" fontId="0" fillId="0" borderId="17" xfId="0" applyBorder="1" applyAlignment="1" applyProtection="1">
      <alignment horizontal="left" vertical="center" wrapText="1"/>
      <protection hidden="1"/>
    </xf>
    <xf numFmtId="0" fontId="12" fillId="0" borderId="2" xfId="0" applyFont="1" applyBorder="1" applyAlignment="1" applyProtection="1">
      <protection hidden="1"/>
    </xf>
    <xf numFmtId="0" fontId="12" fillId="0" borderId="3" xfId="0" applyFont="1" applyBorder="1" applyAlignment="1" applyProtection="1">
      <protection hidden="1"/>
    </xf>
    <xf numFmtId="0" fontId="12" fillId="0" borderId="4" xfId="0" applyFont="1" applyBorder="1" applyAlignment="1" applyProtection="1">
      <protection hidden="1"/>
    </xf>
    <xf numFmtId="0" fontId="12" fillId="0" borderId="5" xfId="0" applyFont="1" applyBorder="1" applyAlignment="1" applyProtection="1">
      <protection hidden="1"/>
    </xf>
    <xf numFmtId="0" fontId="12" fillId="0" borderId="0" xfId="0" applyFont="1" applyBorder="1" applyAlignment="1" applyProtection="1">
      <protection hidden="1"/>
    </xf>
    <xf numFmtId="0" fontId="12" fillId="0" borderId="6" xfId="0" applyFont="1" applyBorder="1" applyAlignment="1" applyProtection="1">
      <protection hidden="1"/>
    </xf>
    <xf numFmtId="0" fontId="12" fillId="0" borderId="0" xfId="0" applyFont="1" applyAlignment="1" applyProtection="1">
      <protection hidden="1"/>
    </xf>
    <xf numFmtId="0" fontId="12" fillId="0" borderId="7" xfId="0" applyFont="1" applyBorder="1" applyAlignment="1" applyProtection="1">
      <protection hidden="1"/>
    </xf>
    <xf numFmtId="0" fontId="12" fillId="0" borderId="8" xfId="0" applyFont="1" applyBorder="1" applyAlignment="1" applyProtection="1">
      <protection hidden="1"/>
    </xf>
    <xf numFmtId="0" fontId="12" fillId="0" borderId="9" xfId="0" applyFont="1" applyBorder="1" applyAlignment="1" applyProtection="1">
      <protection hidden="1"/>
    </xf>
    <xf numFmtId="0" fontId="0" fillId="0" borderId="6" xfId="0" applyBorder="1" applyAlignment="1" applyProtection="1"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1104900</xdr:colOff>
      <xdr:row>0</xdr:row>
      <xdr:rowOff>0</xdr:rowOff>
    </xdr:from>
    <xdr:to>
      <xdr:col>9</xdr:col>
      <xdr:colOff>121920</xdr:colOff>
      <xdr:row>1</xdr:row>
      <xdr:rowOff>322723</xdr:rowOff>
    </xdr:to>
    <xdr:pic>
      <xdr:nvPicPr>
        <xdr:cNvPr id="3" name="Obrázek 2" descr="fomei_logo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4900" y="0"/>
          <a:ext cx="5219700" cy="1145683"/>
        </a:xfrm>
        <a:prstGeom prst="rect">
          <a:avLst/>
        </a:prstGeom>
      </xdr:spPr>
    </xdr:pic>
    <xdr:clientData/>
  </xdr:twoCellAnchor>
  <xdr:twoCellAnchor editAs="oneCell">
    <xdr:from>
      <xdr:col>0</xdr:col>
      <xdr:colOff>1135380</xdr:colOff>
      <xdr:row>16</xdr:row>
      <xdr:rowOff>91440</xdr:rowOff>
    </xdr:from>
    <xdr:to>
      <xdr:col>9</xdr:col>
      <xdr:colOff>152400</xdr:colOff>
      <xdr:row>17</xdr:row>
      <xdr:rowOff>1021080</xdr:rowOff>
    </xdr:to>
    <xdr:pic>
      <xdr:nvPicPr>
        <xdr:cNvPr id="5" name="Obrázek 4" descr="fomei_logo.jpe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35380" y="4381500"/>
          <a:ext cx="5219700" cy="1112520"/>
        </a:xfrm>
        <a:prstGeom prst="rect">
          <a:avLst/>
        </a:prstGeom>
      </xdr:spPr>
    </xdr:pic>
    <xdr:clientData/>
  </xdr:twoCellAnchor>
  <xdr:twoCellAnchor editAs="oneCell">
    <xdr:from>
      <xdr:col>0</xdr:col>
      <xdr:colOff>1146810</xdr:colOff>
      <xdr:row>35</xdr:row>
      <xdr:rowOff>38100</xdr:rowOff>
    </xdr:from>
    <xdr:to>
      <xdr:col>9</xdr:col>
      <xdr:colOff>201930</xdr:colOff>
      <xdr:row>40</xdr:row>
      <xdr:rowOff>236220</xdr:rowOff>
    </xdr:to>
    <xdr:pic>
      <xdr:nvPicPr>
        <xdr:cNvPr id="9" name="Obrázek 8" descr="fomei_logo.jpe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46810" y="10448925"/>
          <a:ext cx="5179695" cy="1150620"/>
        </a:xfrm>
        <a:prstGeom prst="rect">
          <a:avLst/>
        </a:prstGeom>
      </xdr:spPr>
    </xdr:pic>
    <xdr:clientData/>
  </xdr:twoCellAnchor>
  <xdr:twoCellAnchor editAs="oneCell">
    <xdr:from>
      <xdr:col>6</xdr:col>
      <xdr:colOff>259080</xdr:colOff>
      <xdr:row>41</xdr:row>
      <xdr:rowOff>30480</xdr:rowOff>
    </xdr:from>
    <xdr:to>
      <xdr:col>12</xdr:col>
      <xdr:colOff>160020</xdr:colOff>
      <xdr:row>55</xdr:row>
      <xdr:rowOff>135255</xdr:rowOff>
    </xdr:to>
    <xdr:pic>
      <xdr:nvPicPr>
        <xdr:cNvPr id="18" name="Obrázek 17" descr="G4_KOTY STŘED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549140" y="11292840"/>
          <a:ext cx="3649980" cy="355854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2</xdr:row>
      <xdr:rowOff>53340</xdr:rowOff>
    </xdr:from>
    <xdr:to>
      <xdr:col>11</xdr:col>
      <xdr:colOff>487680</xdr:colOff>
      <xdr:row>14</xdr:row>
      <xdr:rowOff>262890</xdr:rowOff>
    </xdr:to>
    <xdr:pic>
      <xdr:nvPicPr>
        <xdr:cNvPr id="19" name="Obrázek 18" descr="CROSSHAIR_DOT_koty STŘED POPIS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602480" y="1219200"/>
          <a:ext cx="3154680" cy="3154680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63</xdr:row>
      <xdr:rowOff>15240</xdr:rowOff>
    </xdr:from>
    <xdr:to>
      <xdr:col>12</xdr:col>
      <xdr:colOff>213360</xdr:colOff>
      <xdr:row>77</xdr:row>
      <xdr:rowOff>180975</xdr:rowOff>
    </xdr:to>
    <xdr:pic>
      <xdr:nvPicPr>
        <xdr:cNvPr id="10" name="Obrázek 9" descr="MILDOT_koty STŘED POPIS č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42460" y="16207740"/>
          <a:ext cx="3810000" cy="3810000"/>
        </a:xfrm>
        <a:prstGeom prst="rect">
          <a:avLst/>
        </a:prstGeom>
      </xdr:spPr>
    </xdr:pic>
    <xdr:clientData/>
  </xdr:twoCellAnchor>
  <xdr:twoCellAnchor editAs="oneCell">
    <xdr:from>
      <xdr:col>6</xdr:col>
      <xdr:colOff>182880</xdr:colOff>
      <xdr:row>18</xdr:row>
      <xdr:rowOff>60960</xdr:rowOff>
    </xdr:from>
    <xdr:to>
      <xdr:col>12</xdr:col>
      <xdr:colOff>114300</xdr:colOff>
      <xdr:row>32</xdr:row>
      <xdr:rowOff>144780</xdr:rowOff>
    </xdr:to>
    <xdr:pic>
      <xdr:nvPicPr>
        <xdr:cNvPr id="11" name="Obrázek 10" descr="DUPLEX_DOT_koty STŘED POPIS č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2940" y="5989320"/>
          <a:ext cx="3680460" cy="36804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57</xdr:row>
      <xdr:rowOff>76200</xdr:rowOff>
    </xdr:from>
    <xdr:to>
      <xdr:col>9</xdr:col>
      <xdr:colOff>283845</xdr:colOff>
      <xdr:row>62</xdr:row>
      <xdr:rowOff>131445</xdr:rowOff>
    </xdr:to>
    <xdr:pic>
      <xdr:nvPicPr>
        <xdr:cNvPr id="12" name="Obrázek 11" descr="fomei_logo.jpe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28725" y="15859125"/>
          <a:ext cx="5179695" cy="1150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workbookViewId="0">
      <selection activeCell="O88" sqref="O88"/>
    </sheetView>
  </sheetViews>
  <sheetFormatPr defaultColWidth="9.140625" defaultRowHeight="15" x14ac:dyDescent="0.25"/>
  <cols>
    <col min="1" max="1" width="18.28515625" style="1" customWidth="1"/>
    <col min="2" max="2" width="11.7109375" style="1" customWidth="1"/>
    <col min="3" max="3" width="10.7109375" style="1" customWidth="1"/>
    <col min="4" max="4" width="10.5703125" style="1" customWidth="1"/>
    <col min="5" max="5" width="9.5703125" style="1" bestFit="1" customWidth="1"/>
    <col min="6" max="6" width="3.5703125" style="1" customWidth="1"/>
    <col min="7" max="16384" width="9.140625" style="1"/>
  </cols>
  <sheetData>
    <row r="1" spans="1:13" ht="64.900000000000006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27" customHeight="1" thickBot="1" x14ac:dyDescent="0.3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ht="33" customHeight="1" thickBot="1" x14ac:dyDescent="0.55000000000000004">
      <c r="A3" s="2" t="s">
        <v>3</v>
      </c>
      <c r="B3" s="3">
        <v>100</v>
      </c>
      <c r="C3" s="4" t="s">
        <v>5</v>
      </c>
      <c r="D3" s="5" t="s">
        <v>2</v>
      </c>
      <c r="E3" s="3">
        <v>10</v>
      </c>
      <c r="F3" s="6" t="s">
        <v>4</v>
      </c>
      <c r="G3" s="7"/>
      <c r="H3" s="7"/>
      <c r="I3" s="7"/>
      <c r="J3" s="7"/>
      <c r="K3" s="7"/>
      <c r="L3" s="7"/>
      <c r="M3" s="8"/>
    </row>
    <row r="4" spans="1:13" ht="18.75" hidden="1" x14ac:dyDescent="0.3">
      <c r="A4" s="9">
        <f>PI()*200*100/(360*60)</f>
        <v>2.9088820866572158</v>
      </c>
      <c r="B4" s="10">
        <f>B3/100</f>
        <v>1</v>
      </c>
      <c r="C4" s="7"/>
      <c r="D4" s="11"/>
      <c r="E4" s="12">
        <f>10/E3</f>
        <v>1</v>
      </c>
      <c r="F4" s="7"/>
      <c r="G4" s="7"/>
      <c r="H4" s="7"/>
      <c r="I4" s="7"/>
      <c r="J4" s="7"/>
      <c r="K4" s="7"/>
      <c r="L4" s="7"/>
      <c r="M4" s="8"/>
    </row>
    <row r="5" spans="1:13" ht="18" customHeight="1" thickBot="1" x14ac:dyDescent="0.3">
      <c r="A5" s="13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8"/>
    </row>
    <row r="6" spans="1:13" ht="18.75" x14ac:dyDescent="0.3">
      <c r="A6" s="14" t="s">
        <v>0</v>
      </c>
      <c r="B6" s="15" t="s">
        <v>17</v>
      </c>
      <c r="C6" s="28" t="s">
        <v>1</v>
      </c>
      <c r="D6" s="7"/>
      <c r="E6" s="7"/>
      <c r="F6" s="7"/>
      <c r="G6" s="7"/>
      <c r="H6" s="7"/>
      <c r="I6" s="7"/>
      <c r="J6" s="7"/>
      <c r="K6" s="7"/>
      <c r="L6" s="7"/>
      <c r="M6" s="8"/>
    </row>
    <row r="7" spans="1:13" ht="23.25" x14ac:dyDescent="0.35">
      <c r="A7" s="16" t="s">
        <v>6</v>
      </c>
      <c r="B7" s="17">
        <v>0.22</v>
      </c>
      <c r="C7" s="18">
        <f>A4*B7*B4*E4</f>
        <v>0.63995405906458747</v>
      </c>
      <c r="D7" s="7"/>
      <c r="E7" s="7"/>
      <c r="F7" s="7"/>
      <c r="G7" s="7"/>
      <c r="H7" s="7"/>
      <c r="I7" s="7"/>
      <c r="J7" s="7"/>
      <c r="K7" s="7"/>
      <c r="L7" s="7"/>
      <c r="M7" s="8"/>
    </row>
    <row r="8" spans="1:13" ht="23.25" x14ac:dyDescent="0.35">
      <c r="A8" s="16" t="s">
        <v>7</v>
      </c>
      <c r="B8" s="17">
        <v>2.15</v>
      </c>
      <c r="C8" s="18">
        <f>A4*B8*B4*E4</f>
        <v>6.2540964863130135</v>
      </c>
      <c r="D8" s="7"/>
      <c r="E8" s="7"/>
      <c r="F8" s="7"/>
      <c r="G8" s="7"/>
      <c r="H8" s="7"/>
      <c r="I8" s="7"/>
      <c r="J8" s="7"/>
      <c r="K8" s="7"/>
      <c r="L8" s="7"/>
      <c r="M8" s="8"/>
    </row>
    <row r="9" spans="1:13" ht="24" thickBot="1" x14ac:dyDescent="0.4">
      <c r="A9" s="19" t="s">
        <v>8</v>
      </c>
      <c r="B9" s="20">
        <v>0.72</v>
      </c>
      <c r="C9" s="21">
        <f>A4*B9*B4*E4</f>
        <v>2.0943951023931953</v>
      </c>
      <c r="D9" s="7"/>
      <c r="E9" s="7"/>
      <c r="F9" s="7"/>
      <c r="G9" s="7"/>
      <c r="H9" s="7"/>
      <c r="I9" s="7"/>
      <c r="J9" s="7"/>
      <c r="K9" s="7"/>
      <c r="L9" s="7"/>
      <c r="M9" s="8"/>
    </row>
    <row r="10" spans="1:13" ht="22.5" customHeight="1" thickBot="1" x14ac:dyDescent="0.3">
      <c r="A10" s="13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</row>
    <row r="11" spans="1:13" ht="15.75" x14ac:dyDescent="0.25">
      <c r="A11" s="22" t="s">
        <v>9</v>
      </c>
      <c r="B11" s="56" t="s">
        <v>10</v>
      </c>
      <c r="C11" s="56"/>
      <c r="D11" s="56"/>
      <c r="E11" s="57"/>
      <c r="F11" s="7"/>
      <c r="G11" s="7"/>
      <c r="H11" s="7"/>
      <c r="I11" s="7"/>
      <c r="J11" s="7"/>
      <c r="K11" s="7"/>
      <c r="L11" s="7"/>
      <c r="M11" s="8"/>
    </row>
    <row r="12" spans="1:13" ht="18" customHeight="1" x14ac:dyDescent="0.25">
      <c r="A12" s="73" t="s">
        <v>11</v>
      </c>
      <c r="B12" s="64" t="s">
        <v>12</v>
      </c>
      <c r="C12" s="65"/>
      <c r="D12" s="65"/>
      <c r="E12" s="66"/>
      <c r="F12" s="7"/>
      <c r="G12" s="7"/>
      <c r="H12" s="7"/>
      <c r="I12" s="7"/>
      <c r="J12" s="7"/>
      <c r="K12" s="7"/>
      <c r="L12" s="7"/>
      <c r="M12" s="8"/>
    </row>
    <row r="13" spans="1:13" ht="18" customHeight="1" x14ac:dyDescent="0.25">
      <c r="A13" s="74"/>
      <c r="B13" s="67"/>
      <c r="C13" s="68"/>
      <c r="D13" s="68"/>
      <c r="E13" s="69"/>
      <c r="F13" s="7"/>
      <c r="G13" s="7"/>
      <c r="H13" s="7"/>
      <c r="I13" s="7"/>
      <c r="J13" s="7"/>
      <c r="K13" s="7"/>
      <c r="L13" s="7"/>
      <c r="M13" s="8"/>
    </row>
    <row r="14" spans="1:13" ht="18" customHeight="1" thickBot="1" x14ac:dyDescent="0.3">
      <c r="A14" s="75"/>
      <c r="B14" s="70"/>
      <c r="C14" s="71"/>
      <c r="D14" s="71"/>
      <c r="E14" s="72"/>
      <c r="F14" s="7"/>
      <c r="G14" s="7"/>
      <c r="H14" s="7"/>
      <c r="I14" s="7"/>
      <c r="J14" s="7"/>
      <c r="K14" s="7"/>
      <c r="L14" s="7"/>
      <c r="M14" s="8"/>
    </row>
    <row r="15" spans="1:13" ht="22.5" customHeight="1" thickBot="1" x14ac:dyDescent="0.3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5"/>
    </row>
    <row r="16" spans="1:13" ht="22.5" customHeight="1" thickBot="1" x14ac:dyDescent="0.3"/>
    <row r="17" spans="1:13" x14ac:dyDescent="0.25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/>
    </row>
    <row r="18" spans="1:13" ht="88.15" customHeight="1" thickBot="1" x14ac:dyDescent="0.3">
      <c r="A18" s="76"/>
      <c r="B18" s="77"/>
      <c r="C18" s="77"/>
      <c r="D18" s="77"/>
      <c r="E18" s="77"/>
      <c r="F18" s="77"/>
      <c r="G18" s="62"/>
      <c r="H18" s="62"/>
      <c r="I18" s="62"/>
      <c r="J18" s="62"/>
      <c r="K18" s="62"/>
      <c r="L18" s="62"/>
      <c r="M18" s="63"/>
    </row>
    <row r="19" spans="1:13" ht="33" customHeight="1" thickBot="1" x14ac:dyDescent="0.55000000000000004">
      <c r="A19" s="2" t="s">
        <v>3</v>
      </c>
      <c r="B19" s="3">
        <v>100</v>
      </c>
      <c r="C19" s="4" t="s">
        <v>5</v>
      </c>
      <c r="D19" s="5" t="s">
        <v>2</v>
      </c>
      <c r="E19" s="3">
        <v>12</v>
      </c>
      <c r="F19" s="6" t="s">
        <v>4</v>
      </c>
      <c r="G19" s="26"/>
      <c r="H19" s="26"/>
      <c r="I19" s="26"/>
      <c r="J19" s="26"/>
      <c r="K19" s="26"/>
      <c r="L19" s="26"/>
      <c r="M19" s="27"/>
    </row>
    <row r="20" spans="1:13" ht="18.75" hidden="1" x14ac:dyDescent="0.3">
      <c r="A20" s="9">
        <f>PI()*200*100/(360*60)</f>
        <v>2.9088820866572158</v>
      </c>
      <c r="B20" s="10">
        <f>B19/100</f>
        <v>1</v>
      </c>
      <c r="C20" s="7"/>
      <c r="D20" s="11"/>
      <c r="E20" s="12">
        <f>10/E19</f>
        <v>0.83333333333333337</v>
      </c>
      <c r="F20" s="7"/>
      <c r="G20" s="7"/>
      <c r="H20" s="7"/>
      <c r="I20" s="7"/>
      <c r="J20" s="7"/>
      <c r="K20" s="7"/>
      <c r="L20" s="7"/>
      <c r="M20" s="8"/>
    </row>
    <row r="21" spans="1:13" ht="18" customHeight="1" thickBot="1" x14ac:dyDescent="0.3">
      <c r="A21" s="13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8"/>
    </row>
    <row r="22" spans="1:13" ht="18.75" x14ac:dyDescent="0.3">
      <c r="A22" s="14" t="s">
        <v>0</v>
      </c>
      <c r="B22" s="15" t="s">
        <v>17</v>
      </c>
      <c r="C22" s="28" t="s">
        <v>1</v>
      </c>
      <c r="D22" s="7"/>
      <c r="E22" s="7"/>
      <c r="F22" s="7"/>
      <c r="G22" s="7"/>
      <c r="H22" s="7"/>
      <c r="I22" s="7"/>
      <c r="J22" s="7"/>
      <c r="K22" s="7"/>
      <c r="L22" s="7"/>
      <c r="M22" s="8"/>
    </row>
    <row r="23" spans="1:13" ht="23.25" x14ac:dyDescent="0.35">
      <c r="A23" s="16" t="s">
        <v>13</v>
      </c>
      <c r="B23" s="17">
        <v>0.72</v>
      </c>
      <c r="C23" s="18">
        <f>A20*B23*B20*E20</f>
        <v>1.7453292519943295</v>
      </c>
      <c r="D23" s="7"/>
      <c r="E23" s="7"/>
      <c r="F23" s="7"/>
      <c r="G23" s="7"/>
      <c r="H23" s="7"/>
      <c r="I23" s="7"/>
      <c r="J23" s="7"/>
      <c r="K23" s="7"/>
      <c r="L23" s="7"/>
      <c r="M23" s="8"/>
    </row>
    <row r="24" spans="1:13" ht="23.25" x14ac:dyDescent="0.35">
      <c r="A24" s="16" t="s">
        <v>6</v>
      </c>
      <c r="B24" s="17">
        <v>0.22</v>
      </c>
      <c r="C24" s="18">
        <f>A20*B24*B20*E20</f>
        <v>0.53329504922048954</v>
      </c>
      <c r="D24" s="7"/>
      <c r="E24" s="7"/>
      <c r="F24" s="7"/>
      <c r="G24" s="7"/>
      <c r="H24" s="7"/>
      <c r="I24" s="7"/>
      <c r="J24" s="7"/>
      <c r="K24" s="7"/>
      <c r="L24" s="7"/>
      <c r="M24" s="8"/>
    </row>
    <row r="25" spans="1:13" ht="23.25" x14ac:dyDescent="0.35">
      <c r="A25" s="16" t="s">
        <v>7</v>
      </c>
      <c r="B25" s="17">
        <v>9.33</v>
      </c>
      <c r="C25" s="18">
        <f>A20*B25*B20*E20</f>
        <v>22.616558223759853</v>
      </c>
      <c r="D25" s="7"/>
      <c r="E25" s="7"/>
      <c r="F25" s="7"/>
      <c r="G25" s="7"/>
      <c r="H25" s="7"/>
      <c r="I25" s="7"/>
      <c r="J25" s="7"/>
      <c r="K25" s="7"/>
      <c r="L25" s="7"/>
      <c r="M25" s="8"/>
    </row>
    <row r="26" spans="1:13" ht="23.25" x14ac:dyDescent="0.35">
      <c r="A26" s="16" t="s">
        <v>8</v>
      </c>
      <c r="B26" s="17">
        <v>0.72</v>
      </c>
      <c r="C26" s="18">
        <f>A20*B26*B20*E20</f>
        <v>1.7453292519943295</v>
      </c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 ht="23.25" x14ac:dyDescent="0.35">
      <c r="A27" s="29" t="s">
        <v>14</v>
      </c>
      <c r="B27" s="30">
        <v>10.77</v>
      </c>
      <c r="C27" s="18">
        <f>A20*B27*B20*E20</f>
        <v>26.107216727748511</v>
      </c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 ht="24" thickBot="1" x14ac:dyDescent="0.4">
      <c r="A28" s="19" t="s">
        <v>15</v>
      </c>
      <c r="B28" s="31">
        <v>0.86</v>
      </c>
      <c r="C28" s="21">
        <f>A20*B28*B20*E20</f>
        <v>2.0846988287710051</v>
      </c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 ht="22.5" customHeight="1" thickBot="1" x14ac:dyDescent="0.4">
      <c r="A29" s="32"/>
      <c r="B29" s="33"/>
      <c r="C29" s="34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 ht="15.75" x14ac:dyDescent="0.25">
      <c r="A30" s="22" t="s">
        <v>9</v>
      </c>
      <c r="B30" s="56" t="s">
        <v>10</v>
      </c>
      <c r="C30" s="56"/>
      <c r="D30" s="56"/>
      <c r="E30" s="57"/>
      <c r="F30" s="7"/>
      <c r="G30" s="7"/>
      <c r="H30" s="7"/>
      <c r="I30" s="7"/>
      <c r="J30" s="7"/>
      <c r="K30" s="7"/>
      <c r="L30" s="7"/>
      <c r="M30" s="8"/>
    </row>
    <row r="31" spans="1:13" ht="18" customHeight="1" x14ac:dyDescent="0.25">
      <c r="A31" s="73" t="s">
        <v>11</v>
      </c>
      <c r="B31" s="47" t="s">
        <v>12</v>
      </c>
      <c r="C31" s="48"/>
      <c r="D31" s="48"/>
      <c r="E31" s="49"/>
      <c r="F31" s="7"/>
      <c r="G31" s="7"/>
      <c r="H31" s="7"/>
      <c r="I31" s="7"/>
      <c r="J31" s="7"/>
      <c r="K31" s="7"/>
      <c r="L31" s="7"/>
      <c r="M31" s="8"/>
    </row>
    <row r="32" spans="1:13" ht="18" customHeight="1" x14ac:dyDescent="0.25">
      <c r="A32" s="78"/>
      <c r="B32" s="50"/>
      <c r="C32" s="51"/>
      <c r="D32" s="51"/>
      <c r="E32" s="52"/>
      <c r="F32" s="7"/>
      <c r="G32" s="7"/>
      <c r="H32" s="7"/>
      <c r="I32" s="7"/>
      <c r="J32" s="7"/>
      <c r="K32" s="7"/>
      <c r="L32" s="7"/>
      <c r="M32" s="8"/>
    </row>
    <row r="33" spans="1:13" ht="18" customHeight="1" thickBot="1" x14ac:dyDescent="0.3">
      <c r="A33" s="79"/>
      <c r="B33" s="53"/>
      <c r="C33" s="54"/>
      <c r="D33" s="54"/>
      <c r="E33" s="55"/>
      <c r="F33" s="7"/>
      <c r="G33" s="7"/>
      <c r="H33" s="7"/>
      <c r="I33" s="7"/>
      <c r="J33" s="7"/>
      <c r="K33" s="7"/>
      <c r="L33" s="7"/>
      <c r="M33" s="8"/>
    </row>
    <row r="34" spans="1:13" ht="22.5" customHeight="1" thickBot="1" x14ac:dyDescent="0.3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5"/>
    </row>
    <row r="35" spans="1:13" ht="23.25" customHeight="1" thickBot="1" x14ac:dyDescent="0.3"/>
    <row r="36" spans="1:13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6"/>
    </row>
    <row r="37" spans="1:13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9"/>
    </row>
    <row r="38" spans="1:13" x14ac:dyDescent="0.25">
      <c r="A38" s="87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89"/>
    </row>
    <row r="39" spans="1:13" x14ac:dyDescent="0.25">
      <c r="A39" s="87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89"/>
    </row>
    <row r="40" spans="1:13" x14ac:dyDescent="0.25">
      <c r="A40" s="87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89"/>
    </row>
    <row r="41" spans="1:13" ht="28.9" customHeight="1" thickBot="1" x14ac:dyDescent="0.3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3"/>
    </row>
    <row r="42" spans="1:13" ht="28.9" customHeight="1" thickBot="1" x14ac:dyDescent="0.55000000000000004">
      <c r="A42" s="2" t="s">
        <v>3</v>
      </c>
      <c r="B42" s="3">
        <v>100</v>
      </c>
      <c r="C42" s="4" t="s">
        <v>5</v>
      </c>
      <c r="D42" s="5" t="s">
        <v>2</v>
      </c>
      <c r="E42" s="3">
        <v>10</v>
      </c>
      <c r="F42" s="6" t="s">
        <v>4</v>
      </c>
      <c r="G42" s="36"/>
      <c r="H42" s="36"/>
      <c r="I42" s="36"/>
      <c r="J42" s="36"/>
      <c r="K42" s="36"/>
      <c r="L42" s="36"/>
      <c r="M42" s="37"/>
    </row>
    <row r="43" spans="1:13" ht="28.9" hidden="1" customHeight="1" thickBot="1" x14ac:dyDescent="0.35">
      <c r="A43" s="9">
        <f>PI()*200*100/(360*60)</f>
        <v>2.9088820866572158</v>
      </c>
      <c r="B43" s="10">
        <f>B42/100</f>
        <v>1</v>
      </c>
      <c r="C43" s="7"/>
      <c r="D43" s="11"/>
      <c r="E43" s="12">
        <f>10/E42</f>
        <v>1</v>
      </c>
      <c r="F43" s="7"/>
      <c r="G43" s="38"/>
      <c r="H43" s="38"/>
      <c r="I43" s="38"/>
      <c r="J43" s="38"/>
      <c r="K43" s="38"/>
      <c r="L43" s="38"/>
      <c r="M43" s="39"/>
    </row>
    <row r="44" spans="1:13" ht="18" customHeight="1" thickBot="1" x14ac:dyDescent="0.3">
      <c r="A44" s="35"/>
      <c r="B44" s="26"/>
      <c r="C44" s="26"/>
      <c r="D44" s="26"/>
      <c r="E44" s="26"/>
      <c r="F44" s="26"/>
      <c r="G44" s="7"/>
      <c r="H44" s="7"/>
      <c r="I44" s="7"/>
      <c r="J44" s="7"/>
      <c r="K44" s="7"/>
      <c r="L44" s="7"/>
      <c r="M44" s="8"/>
    </row>
    <row r="45" spans="1:13" ht="18.75" x14ac:dyDescent="0.3">
      <c r="A45" s="14" t="s">
        <v>0</v>
      </c>
      <c r="B45" s="15" t="s">
        <v>17</v>
      </c>
      <c r="C45" s="28" t="s">
        <v>1</v>
      </c>
      <c r="D45" s="7"/>
      <c r="E45" s="7"/>
      <c r="F45" s="7"/>
      <c r="G45" s="7"/>
      <c r="H45" s="7"/>
      <c r="I45" s="7"/>
      <c r="J45" s="7"/>
      <c r="K45" s="7"/>
      <c r="L45" s="7"/>
      <c r="M45" s="8"/>
    </row>
    <row r="46" spans="1:13" ht="23.25" x14ac:dyDescent="0.35">
      <c r="A46" s="16" t="s">
        <v>13</v>
      </c>
      <c r="B46" s="17">
        <v>1.08</v>
      </c>
      <c r="C46" s="18">
        <f>A43*B46*B43*E43</f>
        <v>3.1415926535897931</v>
      </c>
      <c r="D46" s="7"/>
      <c r="E46" s="7"/>
      <c r="F46" s="7"/>
      <c r="G46" s="7"/>
      <c r="H46" s="7"/>
      <c r="I46" s="7"/>
      <c r="J46" s="7"/>
      <c r="K46" s="7"/>
      <c r="L46" s="7"/>
      <c r="M46" s="8"/>
    </row>
    <row r="47" spans="1:13" ht="23.25" x14ac:dyDescent="0.35">
      <c r="A47" s="16" t="s">
        <v>6</v>
      </c>
      <c r="B47" s="17">
        <v>0.22</v>
      </c>
      <c r="C47" s="18">
        <f>A43*B47*B43*E43</f>
        <v>0.63995405906458747</v>
      </c>
      <c r="D47" s="7"/>
      <c r="E47" s="7"/>
      <c r="F47" s="7"/>
      <c r="G47" s="7"/>
      <c r="H47" s="7"/>
      <c r="I47" s="7"/>
      <c r="J47" s="7"/>
      <c r="K47" s="7"/>
      <c r="L47" s="7"/>
      <c r="M47" s="8"/>
    </row>
    <row r="48" spans="1:13" ht="23.25" x14ac:dyDescent="0.35">
      <c r="A48" s="16" t="s">
        <v>7</v>
      </c>
      <c r="B48" s="17">
        <v>2.15</v>
      </c>
      <c r="C48" s="18">
        <f>A43*B48*B43*E43</f>
        <v>6.2540964863130135</v>
      </c>
      <c r="D48" s="7"/>
      <c r="E48" s="7"/>
      <c r="F48" s="7"/>
      <c r="G48" s="7"/>
      <c r="H48" s="7"/>
      <c r="I48" s="7"/>
      <c r="J48" s="7"/>
      <c r="K48" s="7"/>
      <c r="L48" s="7"/>
      <c r="M48" s="8"/>
    </row>
    <row r="49" spans="1:13" ht="23.25" x14ac:dyDescent="0.35">
      <c r="A49" s="16" t="s">
        <v>8</v>
      </c>
      <c r="B49" s="17">
        <v>0.79</v>
      </c>
      <c r="C49" s="18">
        <f>A43*B49*B43*E43</f>
        <v>2.2980168484592007</v>
      </c>
      <c r="D49" s="7"/>
      <c r="E49" s="7"/>
      <c r="F49" s="7"/>
      <c r="G49" s="7"/>
      <c r="H49" s="7"/>
      <c r="I49" s="7"/>
      <c r="J49" s="7"/>
      <c r="K49" s="7"/>
      <c r="L49" s="7"/>
      <c r="M49" s="8"/>
    </row>
    <row r="50" spans="1:13" ht="23.25" x14ac:dyDescent="0.35">
      <c r="A50" s="29" t="s">
        <v>14</v>
      </c>
      <c r="B50" s="30">
        <v>9.33</v>
      </c>
      <c r="C50" s="18">
        <f>A43*B50*B43*E43</f>
        <v>27.139869868511823</v>
      </c>
      <c r="D50" s="7"/>
      <c r="E50" s="7"/>
      <c r="F50" s="7"/>
      <c r="G50" s="7"/>
      <c r="H50" s="7"/>
      <c r="I50" s="7"/>
      <c r="J50" s="7"/>
      <c r="K50" s="7"/>
      <c r="L50" s="7"/>
      <c r="M50" s="8"/>
    </row>
    <row r="51" spans="1:13" ht="22.5" customHeight="1" thickBot="1" x14ac:dyDescent="0.3">
      <c r="A51" s="13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8"/>
    </row>
    <row r="52" spans="1:13" ht="15.75" x14ac:dyDescent="0.25">
      <c r="A52" s="22" t="s">
        <v>9</v>
      </c>
      <c r="B52" s="56" t="s">
        <v>10</v>
      </c>
      <c r="C52" s="56"/>
      <c r="D52" s="56"/>
      <c r="E52" s="57"/>
      <c r="F52" s="7"/>
      <c r="G52" s="7"/>
      <c r="H52" s="7"/>
      <c r="I52" s="7"/>
      <c r="J52" s="7"/>
      <c r="K52" s="7"/>
      <c r="L52" s="7"/>
      <c r="M52" s="8"/>
    </row>
    <row r="53" spans="1:13" s="40" customFormat="1" ht="18" customHeight="1" x14ac:dyDescent="0.25">
      <c r="A53" s="45" t="s">
        <v>11</v>
      </c>
      <c r="B53" s="80" t="s">
        <v>12</v>
      </c>
      <c r="C53" s="80"/>
      <c r="D53" s="80"/>
      <c r="E53" s="81"/>
      <c r="F53" s="38"/>
      <c r="G53" s="38"/>
      <c r="H53" s="38"/>
      <c r="I53" s="38"/>
      <c r="J53" s="38"/>
      <c r="K53" s="38"/>
      <c r="L53" s="38"/>
      <c r="M53" s="39"/>
    </row>
    <row r="54" spans="1:13" s="40" customFormat="1" ht="18" customHeight="1" x14ac:dyDescent="0.25">
      <c r="A54" s="45"/>
      <c r="B54" s="80"/>
      <c r="C54" s="80"/>
      <c r="D54" s="80"/>
      <c r="E54" s="81"/>
      <c r="F54" s="38"/>
      <c r="G54" s="38"/>
      <c r="H54" s="38"/>
      <c r="I54" s="38"/>
      <c r="J54" s="38"/>
      <c r="K54" s="38"/>
      <c r="L54" s="38"/>
      <c r="M54" s="39"/>
    </row>
    <row r="55" spans="1:13" s="40" customFormat="1" ht="18" customHeight="1" thickBot="1" x14ac:dyDescent="0.3">
      <c r="A55" s="46"/>
      <c r="B55" s="82"/>
      <c r="C55" s="82"/>
      <c r="D55" s="82"/>
      <c r="E55" s="83"/>
      <c r="F55" s="38"/>
      <c r="G55" s="38"/>
      <c r="H55" s="38"/>
      <c r="I55" s="38"/>
      <c r="J55" s="38"/>
      <c r="K55" s="38"/>
      <c r="L55" s="38"/>
      <c r="M55" s="39"/>
    </row>
    <row r="56" spans="1:13" s="40" customFormat="1" ht="22.5" customHeight="1" thickBot="1" x14ac:dyDescent="0.3">
      <c r="A56" s="43"/>
      <c r="B56" s="44"/>
      <c r="C56" s="44"/>
      <c r="D56" s="44"/>
      <c r="E56" s="44"/>
      <c r="F56" s="41"/>
      <c r="G56" s="41"/>
      <c r="H56" s="41"/>
      <c r="I56" s="41"/>
      <c r="J56" s="41"/>
      <c r="K56" s="41"/>
      <c r="L56" s="41"/>
      <c r="M56" s="42"/>
    </row>
    <row r="57" spans="1:13" ht="23.25" customHeight="1" thickBot="1" x14ac:dyDescent="0.3"/>
    <row r="58" spans="1:13" ht="17.25" customHeight="1" x14ac:dyDescent="0.2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60"/>
    </row>
    <row r="59" spans="1:13" ht="17.25" customHeight="1" x14ac:dyDescent="0.25">
      <c r="A59" s="76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94"/>
    </row>
    <row r="60" spans="1:13" ht="17.25" customHeight="1" x14ac:dyDescent="0.25">
      <c r="A60" s="76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94"/>
    </row>
    <row r="61" spans="1:13" ht="17.25" customHeight="1" x14ac:dyDescent="0.25">
      <c r="A61" s="76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94"/>
    </row>
    <row r="62" spans="1:13" ht="17.25" customHeight="1" x14ac:dyDescent="0.25">
      <c r="A62" s="76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94"/>
    </row>
    <row r="63" spans="1:13" ht="17.25" customHeight="1" thickBot="1" x14ac:dyDescent="0.3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3"/>
    </row>
    <row r="64" spans="1:13" ht="34.5" thickBot="1" x14ac:dyDescent="0.55000000000000004">
      <c r="A64" s="2" t="s">
        <v>3</v>
      </c>
      <c r="B64" s="3">
        <v>100</v>
      </c>
      <c r="C64" s="4" t="s">
        <v>5</v>
      </c>
      <c r="D64" s="5" t="s">
        <v>2</v>
      </c>
      <c r="E64" s="3">
        <v>16</v>
      </c>
      <c r="F64" s="6" t="s">
        <v>4</v>
      </c>
      <c r="G64" s="36"/>
      <c r="H64" s="36"/>
      <c r="I64" s="36"/>
      <c r="J64" s="36"/>
      <c r="K64" s="36"/>
      <c r="L64" s="36"/>
      <c r="M64" s="37"/>
    </row>
    <row r="65" spans="1:13" ht="19.5" hidden="1" thickBot="1" x14ac:dyDescent="0.35">
      <c r="A65" s="9">
        <f>PI()*200*100/(360*60)</f>
        <v>2.9088820866572158</v>
      </c>
      <c r="B65" s="10">
        <f>B64/100</f>
        <v>1</v>
      </c>
      <c r="C65" s="7"/>
      <c r="D65" s="11"/>
      <c r="E65" s="12">
        <f>10/E64</f>
        <v>0.625</v>
      </c>
      <c r="F65" s="7"/>
      <c r="G65" s="38"/>
      <c r="H65" s="38"/>
      <c r="I65" s="38"/>
      <c r="J65" s="38"/>
      <c r="K65" s="38"/>
      <c r="L65" s="38"/>
      <c r="M65" s="39"/>
    </row>
    <row r="66" spans="1:13" ht="15.75" thickBot="1" x14ac:dyDescent="0.3">
      <c r="A66" s="35"/>
      <c r="B66" s="26"/>
      <c r="C66" s="26"/>
      <c r="D66" s="26"/>
      <c r="E66" s="26"/>
      <c r="F66" s="26"/>
      <c r="G66" s="7"/>
      <c r="H66" s="7"/>
      <c r="I66" s="7"/>
      <c r="J66" s="7"/>
      <c r="K66" s="7"/>
      <c r="L66" s="7"/>
      <c r="M66" s="8"/>
    </row>
    <row r="67" spans="1:13" ht="18.75" x14ac:dyDescent="0.3">
      <c r="A67" s="14" t="s">
        <v>0</v>
      </c>
      <c r="B67" s="15" t="s">
        <v>17</v>
      </c>
      <c r="C67" s="28" t="s">
        <v>1</v>
      </c>
      <c r="D67" s="7"/>
      <c r="E67" s="7"/>
      <c r="F67" s="7"/>
      <c r="G67" s="7"/>
      <c r="H67" s="7"/>
      <c r="I67" s="7"/>
      <c r="J67" s="7"/>
      <c r="K67" s="7"/>
      <c r="L67" s="7"/>
      <c r="M67" s="8"/>
    </row>
    <row r="68" spans="1:13" ht="23.25" x14ac:dyDescent="0.35">
      <c r="A68" s="16" t="s">
        <v>13</v>
      </c>
      <c r="B68" s="17">
        <v>1.44</v>
      </c>
      <c r="C68" s="18">
        <f>A65*B68*B65*E65</f>
        <v>2.617993877991494</v>
      </c>
      <c r="D68" s="7"/>
      <c r="E68" s="7"/>
      <c r="F68" s="7"/>
      <c r="G68" s="7"/>
      <c r="H68" s="7"/>
      <c r="I68" s="7"/>
      <c r="J68" s="7"/>
      <c r="K68" s="7"/>
      <c r="L68" s="7"/>
      <c r="M68" s="8"/>
    </row>
    <row r="69" spans="1:13" ht="23.25" x14ac:dyDescent="0.35">
      <c r="A69" s="16" t="s">
        <v>6</v>
      </c>
      <c r="B69" s="17">
        <v>0.22</v>
      </c>
      <c r="C69" s="18">
        <f>A65*B69*B65*E65</f>
        <v>0.39997128691536715</v>
      </c>
      <c r="D69" s="7"/>
      <c r="E69" s="7"/>
      <c r="F69" s="7"/>
      <c r="G69" s="7"/>
      <c r="H69" s="7"/>
      <c r="I69" s="7"/>
      <c r="J69" s="7"/>
      <c r="K69" s="7"/>
      <c r="L69" s="7"/>
      <c r="M69" s="8"/>
    </row>
    <row r="70" spans="1:13" ht="23.25" x14ac:dyDescent="0.35">
      <c r="A70" s="16" t="s">
        <v>7</v>
      </c>
      <c r="B70" s="17">
        <v>34.46</v>
      </c>
      <c r="C70" s="18">
        <f>A65*B70*B65*E65</f>
        <v>62.650047941379789</v>
      </c>
      <c r="D70" s="7"/>
      <c r="E70" s="7"/>
      <c r="F70" s="7"/>
      <c r="G70" s="7"/>
      <c r="H70" s="7"/>
      <c r="I70" s="7"/>
      <c r="J70" s="7"/>
      <c r="K70" s="7"/>
      <c r="L70" s="7"/>
      <c r="M70" s="8"/>
    </row>
    <row r="71" spans="1:13" ht="23.25" x14ac:dyDescent="0.35">
      <c r="A71" s="16" t="s">
        <v>8</v>
      </c>
      <c r="B71" s="17">
        <v>0.72</v>
      </c>
      <c r="C71" s="18">
        <f>A65*B71*B65*E65</f>
        <v>1.308996938995747</v>
      </c>
      <c r="D71" s="7"/>
      <c r="E71" s="7"/>
      <c r="F71" s="7"/>
      <c r="G71" s="7"/>
      <c r="H71" s="7"/>
      <c r="I71" s="7"/>
      <c r="J71" s="7"/>
      <c r="K71" s="7"/>
      <c r="L71" s="7"/>
      <c r="M71" s="8"/>
    </row>
    <row r="72" spans="1:13" ht="23.25" x14ac:dyDescent="0.35">
      <c r="A72" s="29" t="s">
        <v>14</v>
      </c>
      <c r="B72" s="30">
        <v>0.72</v>
      </c>
      <c r="C72" s="18">
        <f>A65*B72*B65*E65</f>
        <v>1.308996938995747</v>
      </c>
      <c r="D72" s="7"/>
      <c r="E72" s="7"/>
      <c r="F72" s="7"/>
      <c r="G72" s="7"/>
      <c r="H72" s="7"/>
      <c r="I72" s="7"/>
      <c r="J72" s="7"/>
      <c r="K72" s="7"/>
      <c r="L72" s="7"/>
      <c r="M72" s="8"/>
    </row>
    <row r="73" spans="1:13" ht="23.25" x14ac:dyDescent="0.35">
      <c r="A73" s="16" t="s">
        <v>15</v>
      </c>
      <c r="B73" s="30">
        <v>3.45</v>
      </c>
      <c r="C73" s="18">
        <f>A65*B73*B65*E65</f>
        <v>6.2722769993546219</v>
      </c>
      <c r="D73" s="7"/>
      <c r="E73" s="7"/>
      <c r="F73" s="7"/>
      <c r="G73" s="7"/>
      <c r="H73" s="7"/>
      <c r="I73" s="7"/>
      <c r="J73" s="7"/>
      <c r="K73" s="7"/>
      <c r="L73" s="7"/>
      <c r="M73" s="8"/>
    </row>
    <row r="74" spans="1:13" ht="24" thickBot="1" x14ac:dyDescent="0.4">
      <c r="A74" s="19" t="s">
        <v>16</v>
      </c>
      <c r="B74" s="31">
        <v>2.73</v>
      </c>
      <c r="C74" s="21">
        <f>A65*B74*B65*E65</f>
        <v>4.9632800603588745</v>
      </c>
      <c r="D74" s="7"/>
      <c r="E74" s="7"/>
      <c r="F74" s="7"/>
      <c r="G74" s="7"/>
      <c r="H74" s="7"/>
      <c r="I74" s="7"/>
      <c r="J74" s="7"/>
      <c r="K74" s="7"/>
      <c r="L74" s="7"/>
      <c r="M74" s="8"/>
    </row>
    <row r="75" spans="1:13" ht="22.5" customHeight="1" thickBot="1" x14ac:dyDescent="0.3">
      <c r="A75" s="13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8"/>
    </row>
    <row r="76" spans="1:13" ht="15.75" x14ac:dyDescent="0.25">
      <c r="A76" s="22" t="s">
        <v>9</v>
      </c>
      <c r="B76" s="56" t="s">
        <v>10</v>
      </c>
      <c r="C76" s="56"/>
      <c r="D76" s="56"/>
      <c r="E76" s="57"/>
      <c r="F76" s="7"/>
      <c r="G76" s="7"/>
      <c r="H76" s="7"/>
      <c r="I76" s="7"/>
      <c r="J76" s="7"/>
      <c r="K76" s="7"/>
      <c r="L76" s="7"/>
      <c r="M76" s="8"/>
    </row>
    <row r="77" spans="1:13" ht="18" customHeight="1" x14ac:dyDescent="0.25">
      <c r="A77" s="45" t="s">
        <v>11</v>
      </c>
      <c r="B77" s="47" t="s">
        <v>12</v>
      </c>
      <c r="C77" s="48"/>
      <c r="D77" s="48"/>
      <c r="E77" s="49"/>
      <c r="F77" s="7"/>
      <c r="G77" s="7"/>
      <c r="H77" s="7"/>
      <c r="I77" s="7"/>
      <c r="J77" s="7"/>
      <c r="K77" s="7"/>
      <c r="L77" s="7"/>
      <c r="M77" s="8"/>
    </row>
    <row r="78" spans="1:13" ht="18" customHeight="1" x14ac:dyDescent="0.25">
      <c r="A78" s="45"/>
      <c r="B78" s="50"/>
      <c r="C78" s="51"/>
      <c r="D78" s="51"/>
      <c r="E78" s="52"/>
      <c r="F78" s="7"/>
      <c r="G78" s="7"/>
      <c r="H78" s="7"/>
      <c r="I78" s="7"/>
      <c r="J78" s="7"/>
      <c r="K78" s="7"/>
      <c r="L78" s="7"/>
      <c r="M78" s="8"/>
    </row>
    <row r="79" spans="1:13" ht="18" customHeight="1" thickBot="1" x14ac:dyDescent="0.3">
      <c r="A79" s="46"/>
      <c r="B79" s="53"/>
      <c r="C79" s="54"/>
      <c r="D79" s="54"/>
      <c r="E79" s="55"/>
      <c r="F79" s="7"/>
      <c r="G79" s="7"/>
      <c r="H79" s="7"/>
      <c r="I79" s="7"/>
      <c r="J79" s="7"/>
      <c r="K79" s="7"/>
      <c r="L79" s="7"/>
      <c r="M79" s="8"/>
    </row>
    <row r="80" spans="1:13" ht="22.5" customHeight="1" thickBot="1" x14ac:dyDescent="0.3">
      <c r="A80" s="43"/>
      <c r="B80" s="44"/>
      <c r="C80" s="44"/>
      <c r="D80" s="44"/>
      <c r="E80" s="44"/>
      <c r="F80" s="24"/>
      <c r="G80" s="24"/>
      <c r="H80" s="24"/>
      <c r="I80" s="24"/>
      <c r="J80" s="24"/>
      <c r="K80" s="24"/>
      <c r="L80" s="24"/>
      <c r="M80" s="25"/>
    </row>
  </sheetData>
  <sheetProtection password="C0E6" sheet="1" objects="1" scenarios="1"/>
  <mergeCells count="16">
    <mergeCell ref="A77:A79"/>
    <mergeCell ref="B77:E79"/>
    <mergeCell ref="B30:E30"/>
    <mergeCell ref="A1:M2"/>
    <mergeCell ref="B11:E11"/>
    <mergeCell ref="B12:E14"/>
    <mergeCell ref="A12:A14"/>
    <mergeCell ref="A17:M18"/>
    <mergeCell ref="A31:A33"/>
    <mergeCell ref="B31:E33"/>
    <mergeCell ref="A53:A55"/>
    <mergeCell ref="B53:E55"/>
    <mergeCell ref="B76:E76"/>
    <mergeCell ref="A36:M41"/>
    <mergeCell ref="A58:M63"/>
    <mergeCell ref="B52:E52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_MILOS_</dc:creator>
  <cp:lastModifiedBy>Tomáš Albrecht</cp:lastModifiedBy>
  <cp:lastPrinted>2016-01-07T18:03:03Z</cp:lastPrinted>
  <dcterms:created xsi:type="dcterms:W3CDTF">2015-12-04T16:44:23Z</dcterms:created>
  <dcterms:modified xsi:type="dcterms:W3CDTF">2016-02-01T14:03:56Z</dcterms:modified>
  <cp:contentStatus/>
</cp:coreProperties>
</file>